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tl/Desktop/"/>
    </mc:Choice>
  </mc:AlternateContent>
  <xr:revisionPtr revIDLastSave="0" documentId="13_ncr:1_{9736C35C-0891-1F47-AB2E-A358805C51EB}" xr6:coauthVersionLast="47" xr6:coauthVersionMax="47" xr10:uidLastSave="{00000000-0000-0000-0000-000000000000}"/>
  <bookViews>
    <workbookView xWindow="780" yWindow="4040" windowWidth="29260" windowHeight="14820" xr2:uid="{10BD695F-7D5C-4690-B17C-64E03750DC8C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M21" i="1"/>
  <c r="M22" i="1"/>
  <c r="M23" i="1"/>
  <c r="M24" i="1"/>
  <c r="H20" i="1"/>
  <c r="H21" i="1"/>
  <c r="H22" i="1"/>
  <c r="H23" i="1"/>
  <c r="N22" i="1" l="1"/>
  <c r="P22" i="1" s="1"/>
  <c r="N21" i="1"/>
  <c r="P21" i="1" s="1"/>
  <c r="M25" i="1"/>
  <c r="H12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N23" i="1"/>
  <c r="P23" i="1" s="1"/>
  <c r="M3" i="1"/>
  <c r="H4" i="1"/>
  <c r="H5" i="1"/>
  <c r="H6" i="1"/>
  <c r="H7" i="1"/>
  <c r="H8" i="1"/>
  <c r="H9" i="1"/>
  <c r="H10" i="1"/>
  <c r="H11" i="1"/>
  <c r="H13" i="1"/>
  <c r="H14" i="1"/>
  <c r="H15" i="1"/>
  <c r="H16" i="1"/>
  <c r="H17" i="1"/>
  <c r="H18" i="1"/>
  <c r="H19" i="1"/>
  <c r="H24" i="1"/>
  <c r="H25" i="1"/>
  <c r="H3" i="1"/>
  <c r="N25" i="1" l="1"/>
  <c r="P25" i="1" s="1"/>
  <c r="N20" i="1"/>
  <c r="P20" i="1" s="1"/>
  <c r="N19" i="1"/>
  <c r="P19" i="1" s="1"/>
  <c r="N17" i="1"/>
  <c r="P17" i="1" s="1"/>
  <c r="N16" i="1"/>
  <c r="P16" i="1" s="1"/>
  <c r="N15" i="1"/>
  <c r="P15" i="1" s="1"/>
  <c r="N13" i="1"/>
  <c r="P13" i="1" s="1"/>
  <c r="N12" i="1"/>
  <c r="P12" i="1" s="1"/>
  <c r="N11" i="1"/>
  <c r="P11" i="1" s="1"/>
  <c r="N9" i="1"/>
  <c r="P9" i="1" s="1"/>
  <c r="N8" i="1"/>
  <c r="P8" i="1" s="1"/>
  <c r="N7" i="1"/>
  <c r="P7" i="1" s="1"/>
  <c r="N5" i="1"/>
  <c r="P5" i="1" s="1"/>
  <c r="N6" i="1"/>
  <c r="P6" i="1" s="1"/>
  <c r="N24" i="1"/>
  <c r="P24" i="1" s="1"/>
  <c r="N18" i="1"/>
  <c r="P18" i="1" s="1"/>
  <c r="N14" i="1"/>
  <c r="P14" i="1" s="1"/>
  <c r="N10" i="1"/>
  <c r="P10" i="1" s="1"/>
  <c r="N4" i="1"/>
  <c r="P4" i="1" s="1"/>
  <c r="N3" i="1"/>
  <c r="P3" i="1" s="1"/>
  <c r="N26" i="1" l="1"/>
  <c r="O26" i="1"/>
  <c r="P26" i="1" l="1"/>
</calcChain>
</file>

<file path=xl/sharedStrings.xml><?xml version="1.0" encoding="utf-8"?>
<sst xmlns="http://schemas.openxmlformats.org/spreadsheetml/2006/main" count="71" uniqueCount="67">
  <si>
    <t>Nome</t>
  </si>
  <si>
    <t>HABILIDADES TÉCNICAS (40%)</t>
  </si>
  <si>
    <t>Total</t>
  </si>
  <si>
    <t>HABILIDADES TÁTICAS (60%)</t>
  </si>
  <si>
    <t>Nº</t>
  </si>
  <si>
    <t>Posição Base</t>
  </si>
  <si>
    <t>Serviço</t>
  </si>
  <si>
    <t>Amorti</t>
  </si>
  <si>
    <t>Remate</t>
  </si>
  <si>
    <t>Lob</t>
  </si>
  <si>
    <t>Clear</t>
  </si>
  <si>
    <r>
      <rPr>
        <b/>
        <sz val="11"/>
        <color theme="1"/>
        <rFont val="Aptos Narrow"/>
        <family val="2"/>
        <scheme val="minor"/>
      </rPr>
      <t>Ajustamento</t>
    </r>
    <r>
      <rPr>
        <sz val="11"/>
        <color theme="1"/>
        <rFont val="Aptos Narrow"/>
        <family val="2"/>
        <scheme val="minor"/>
      </rPr>
      <t xml:space="preserve"> (retorna à posição base, após cada jogada)</t>
    </r>
  </si>
  <si>
    <r>
      <rPr>
        <b/>
        <sz val="11"/>
        <color theme="1"/>
        <rFont val="Aptos Narrow"/>
        <family val="2"/>
        <scheme val="minor"/>
      </rPr>
      <t>Eficiência das habilidades</t>
    </r>
    <r>
      <rPr>
        <sz val="11"/>
        <color theme="1"/>
        <rFont val="Aptos Narrow"/>
        <family val="2"/>
        <scheme val="minor"/>
      </rPr>
      <t xml:space="preserve"> (execução da habilidade técnica e adequada ao contexto)</t>
    </r>
  </si>
  <si>
    <r>
      <rPr>
        <b/>
        <sz val="11"/>
        <color theme="1"/>
        <rFont val="Aptos Narrow"/>
        <family val="2"/>
        <scheme val="minor"/>
      </rPr>
      <t>Eficácia</t>
    </r>
    <r>
      <rPr>
        <sz val="11"/>
        <color theme="1"/>
        <rFont val="Aptos Narrow"/>
        <family val="2"/>
        <scheme val="minor"/>
      </rPr>
      <t xml:space="preserve"> (concretiza o ponto por mérito)</t>
    </r>
  </si>
  <si>
    <t>Nível de apreciação</t>
  </si>
  <si>
    <t>Realiza por vezes</t>
  </si>
  <si>
    <t>Realiza menos de metade das vezes</t>
  </si>
  <si>
    <t>Realiza metade das vezes</t>
  </si>
  <si>
    <t>Realiza grande parte das vezes</t>
  </si>
  <si>
    <t>Realiza todas as vezes</t>
  </si>
  <si>
    <t>Flete ligeiramente os MI, com pés afastados</t>
  </si>
  <si>
    <t>Colocação no centro do campo (passo atrás do "T")</t>
  </si>
  <si>
    <t>Ligeira inclinação do tronco à frente</t>
  </si>
  <si>
    <t>Serviços</t>
  </si>
  <si>
    <t>Flete ligeiramente os MI, pé contrário à mão que vai bater, à frente</t>
  </si>
  <si>
    <t>Movimento da raquete para baixo e para a frente</t>
  </si>
  <si>
    <t>Trajétorias</t>
  </si>
  <si>
    <t>Batimentos acima da cabeça (comuns)</t>
  </si>
  <si>
    <t>Posiciona-se debaixo do volante, um pouco atrás</t>
  </si>
  <si>
    <t>MS livre, aponta para o volante</t>
  </si>
  <si>
    <t>Trajetória alta e para o fundo do campo adversário</t>
  </si>
  <si>
    <t>Desacelera o movimento antes do impacto, trajetória descendente para zona 2</t>
  </si>
  <si>
    <t>Movimento explosivo e rápido, trajetória descendente para o chão</t>
  </si>
  <si>
    <t>Batimento abaixo da cintura</t>
  </si>
  <si>
    <t>Avança o MI do braço do batimento</t>
  </si>
  <si>
    <t>Bate o volante à frente do corpo e abaixo da bacia, com flexão do pulso</t>
  </si>
  <si>
    <t>Trajetória ascendente, alta e para o fundo do campo</t>
  </si>
  <si>
    <t>Média</t>
  </si>
  <si>
    <r>
      <rPr>
        <b/>
        <sz val="11"/>
        <color theme="1"/>
        <rFont val="Aptos Narrow"/>
        <family val="2"/>
        <scheme val="minor"/>
      </rPr>
      <t>Intenção tática</t>
    </r>
    <r>
      <rPr>
        <sz val="11"/>
        <color theme="1"/>
        <rFont val="Aptos Narrow"/>
        <family val="2"/>
        <scheme val="minor"/>
      </rPr>
      <t xml:space="preserve"> (procura colocar o volante no espaço vazio)</t>
    </r>
  </si>
  <si>
    <t>Eduardo</t>
  </si>
  <si>
    <t>Total Final (80%)</t>
  </si>
  <si>
    <t xml:space="preserve">Total Final </t>
  </si>
  <si>
    <t>Conceitos Psicossociais  0-20 (20%)</t>
  </si>
  <si>
    <t>Amadeu Pimenta</t>
  </si>
  <si>
    <t>Ana Morcela</t>
  </si>
  <si>
    <t>Carolina Camelo</t>
  </si>
  <si>
    <t>Diana Calheiros</t>
  </si>
  <si>
    <t xml:space="preserve">Francisca Texeira </t>
  </si>
  <si>
    <t>Francisca Freitas</t>
  </si>
  <si>
    <t>Henrique Cunha</t>
  </si>
  <si>
    <t xml:space="preserve">Leonor Peixoto </t>
  </si>
  <si>
    <t xml:space="preserve">Lucas Azevedo </t>
  </si>
  <si>
    <t xml:space="preserve">Clara Rosa </t>
  </si>
  <si>
    <t xml:space="preserve">Maria João Afonso </t>
  </si>
  <si>
    <t xml:space="preserve">Mariana Ribeiro </t>
  </si>
  <si>
    <t>Martim Palma</t>
  </si>
  <si>
    <t xml:space="preserve">Matilde Costa </t>
  </si>
  <si>
    <t xml:space="preserve">Ricardo Carvalho </t>
  </si>
  <si>
    <t xml:space="preserve">Rita Monteiro </t>
  </si>
  <si>
    <t>Rodrigo Nunes</t>
  </si>
  <si>
    <t xml:space="preserve">Tomás Pinto </t>
  </si>
  <si>
    <t>Yasmin Weitz</t>
  </si>
  <si>
    <t>Gabriela</t>
  </si>
  <si>
    <t>Lucas Martins</t>
  </si>
  <si>
    <t xml:space="preserve">David </t>
  </si>
  <si>
    <t>10ºB</t>
  </si>
  <si>
    <t>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</si>
</sst>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6A8E7"/>
        <bgColor indexed="64"/>
      </patternFill>
    </fill>
    <fill>
      <patternFill patternType="solid">
        <fgColor rgb="FFFBD9F5"/>
        <bgColor indexed="64"/>
      </patternFill>
    </fill>
    <fill>
      <patternFill patternType="solid">
        <fgColor rgb="FFE5BBF5"/>
        <bgColor indexed="64"/>
      </patternFill>
    </fill>
    <fill>
      <patternFill patternType="solid">
        <fgColor rgb="FFE5BCF5"/>
        <bgColor indexed="64"/>
      </patternFill>
    </fill>
    <fill>
      <patternFill patternType="solid">
        <fgColor rgb="FF9563D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12" borderId="1" xfId="0" applyFill="1" applyBorder="1" applyAlignment="1">
      <alignment horizontal="center"/>
    </xf>
    <xf numFmtId="164" fontId="0" fillId="12" borderId="1" xfId="0" applyNumberFormat="1" applyFill="1" applyBorder="1" applyAlignment="1">
      <alignment horizontal="center"/>
    </xf>
    <xf numFmtId="0" fontId="2" fillId="1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13" borderId="12" xfId="0" applyFill="1" applyBorder="1"/>
    <xf numFmtId="0" fontId="0" fillId="13" borderId="13" xfId="0" applyFill="1" applyBorder="1"/>
    <xf numFmtId="0" fontId="2" fillId="14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11" borderId="1" xfId="0" applyFont="1" applyFill="1" applyBorder="1" applyAlignment="1">
      <alignment horizontal="center" vertical="center"/>
    </xf>
    <xf numFmtId="0" fontId="0" fillId="14" borderId="10" xfId="0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63D1"/>
      <color rgb="FFE5BCF5"/>
      <color rgb="FFF6A8E7"/>
      <color rgb="FFFBD9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A9591-CF06-481D-BF36-FA12CAE5AA9E}">
  <dimension ref="A1:Z28"/>
  <sheetViews>
    <sheetView tabSelected="1" workbookViewId="0">
      <selection activeCell="I24" sqref="I24"/>
    </sheetView>
  </sheetViews>
  <sheetFormatPr baseColWidth="10" defaultColWidth="8.83203125" defaultRowHeight="15" x14ac:dyDescent="0.2"/>
  <cols>
    <col min="2" max="2" width="14" customWidth="1"/>
    <col min="9" max="9" width="19.5" customWidth="1"/>
    <col min="10" max="10" width="19" customWidth="1"/>
    <col min="11" max="11" width="14" customWidth="1"/>
    <col min="12" max="12" width="14.6640625" customWidth="1"/>
    <col min="15" max="15" width="14" customWidth="1"/>
  </cols>
  <sheetData>
    <row r="1" spans="1:26" x14ac:dyDescent="0.2">
      <c r="A1" s="13" t="s">
        <v>65</v>
      </c>
      <c r="B1" s="37" t="s">
        <v>0</v>
      </c>
      <c r="C1" s="39" t="s">
        <v>1</v>
      </c>
      <c r="D1" s="40"/>
      <c r="E1" s="40"/>
      <c r="F1" s="40"/>
      <c r="G1" s="40"/>
      <c r="H1" s="41" t="s">
        <v>2</v>
      </c>
      <c r="I1" s="39" t="s">
        <v>3</v>
      </c>
      <c r="J1" s="40"/>
      <c r="K1" s="40"/>
      <c r="L1" s="47"/>
      <c r="M1" s="41" t="s">
        <v>2</v>
      </c>
      <c r="N1" s="43" t="s">
        <v>40</v>
      </c>
      <c r="O1" s="43" t="s">
        <v>42</v>
      </c>
      <c r="P1" s="48" t="s">
        <v>41</v>
      </c>
    </row>
    <row r="2" spans="1:26" ht="64" x14ac:dyDescent="0.2">
      <c r="A2" s="13" t="s">
        <v>4</v>
      </c>
      <c r="B2" s="38"/>
      <c r="C2" s="1" t="s">
        <v>5</v>
      </c>
      <c r="D2" s="2" t="s">
        <v>6</v>
      </c>
      <c r="E2" s="2" t="s">
        <v>8</v>
      </c>
      <c r="F2" s="1" t="s">
        <v>9</v>
      </c>
      <c r="G2" s="1" t="s">
        <v>10</v>
      </c>
      <c r="H2" s="42"/>
      <c r="I2" s="1" t="s">
        <v>11</v>
      </c>
      <c r="J2" s="1" t="s">
        <v>12</v>
      </c>
      <c r="K2" s="1" t="s">
        <v>38</v>
      </c>
      <c r="L2" s="1" t="s">
        <v>13</v>
      </c>
      <c r="M2" s="42"/>
      <c r="N2" s="44"/>
      <c r="O2" s="44"/>
      <c r="P2" s="49"/>
    </row>
    <row r="3" spans="1:26" x14ac:dyDescent="0.2">
      <c r="A3" s="11">
        <v>1</v>
      </c>
      <c r="B3" s="12" t="s">
        <v>43</v>
      </c>
      <c r="C3" s="2">
        <v>3.5</v>
      </c>
      <c r="D3" s="2">
        <v>4</v>
      </c>
      <c r="E3" s="2">
        <v>2.5</v>
      </c>
      <c r="F3" s="2">
        <v>3</v>
      </c>
      <c r="G3" s="2">
        <v>4</v>
      </c>
      <c r="H3" s="3">
        <f>AVERAGE(C3:G3)</f>
        <v>3.4</v>
      </c>
      <c r="I3" s="3">
        <v>3</v>
      </c>
      <c r="J3" s="3">
        <v>3.5</v>
      </c>
      <c r="K3" s="3">
        <v>3</v>
      </c>
      <c r="L3" s="2">
        <v>3</v>
      </c>
      <c r="M3" s="3">
        <f t="shared" ref="M3:M25" si="0">AVERAGE(I3:L3)</f>
        <v>3.125</v>
      </c>
      <c r="N3" s="4">
        <f t="shared" ref="N3:N25" si="1">(H3*0.4 + M3*0.6)*20/5</f>
        <v>12.940000000000001</v>
      </c>
      <c r="O3" s="4">
        <v>17</v>
      </c>
      <c r="P3" s="4">
        <f>SUM(N3*0.8)+(O3*0.2)</f>
        <v>13.752000000000002</v>
      </c>
      <c r="Q3" s="46" t="s">
        <v>14</v>
      </c>
      <c r="R3" s="46"/>
      <c r="S3" s="46"/>
      <c r="T3" s="46"/>
      <c r="U3" s="46"/>
    </row>
    <row r="4" spans="1:26" x14ac:dyDescent="0.2">
      <c r="A4" s="11">
        <v>2</v>
      </c>
      <c r="B4" s="12" t="s">
        <v>44</v>
      </c>
      <c r="C4" s="2">
        <v>3.5</v>
      </c>
      <c r="D4" s="2">
        <v>4</v>
      </c>
      <c r="E4" s="2">
        <v>2.5</v>
      </c>
      <c r="F4" s="2">
        <v>3.5</v>
      </c>
      <c r="G4" s="2">
        <v>4</v>
      </c>
      <c r="H4" s="3">
        <f t="shared" ref="H4:H25" si="2">AVERAGE(C4:G4)</f>
        <v>3.5</v>
      </c>
      <c r="I4" s="3">
        <v>3</v>
      </c>
      <c r="J4" s="3">
        <v>3.5</v>
      </c>
      <c r="K4" s="3">
        <v>3.5</v>
      </c>
      <c r="L4" s="2">
        <v>3</v>
      </c>
      <c r="M4" s="3">
        <f t="shared" si="0"/>
        <v>3.25</v>
      </c>
      <c r="N4" s="4">
        <f t="shared" si="1"/>
        <v>13.4</v>
      </c>
      <c r="O4" s="4">
        <v>19</v>
      </c>
      <c r="P4" s="4">
        <f>SUM(N4*0.8)+(O4*0.2)</f>
        <v>14.520000000000001</v>
      </c>
      <c r="Q4" s="9">
        <v>1</v>
      </c>
      <c r="R4" s="45" t="s">
        <v>15</v>
      </c>
      <c r="S4" s="45"/>
      <c r="T4" s="45"/>
      <c r="U4" s="45"/>
    </row>
    <row r="5" spans="1:26" x14ac:dyDescent="0.2">
      <c r="A5" s="11">
        <v>3</v>
      </c>
      <c r="B5" s="12" t="s">
        <v>45</v>
      </c>
      <c r="C5" s="2">
        <v>2.5</v>
      </c>
      <c r="D5" s="2">
        <v>3.5</v>
      </c>
      <c r="E5" s="2">
        <v>3</v>
      </c>
      <c r="F5" s="2">
        <v>3.5</v>
      </c>
      <c r="G5" s="2">
        <v>4</v>
      </c>
      <c r="H5" s="3">
        <f t="shared" si="2"/>
        <v>3.3</v>
      </c>
      <c r="I5" s="3">
        <v>2.5</v>
      </c>
      <c r="J5" s="3">
        <v>3.5</v>
      </c>
      <c r="K5" s="3">
        <v>4</v>
      </c>
      <c r="L5" s="2">
        <v>3</v>
      </c>
      <c r="M5" s="3">
        <f t="shared" si="0"/>
        <v>3.25</v>
      </c>
      <c r="N5" s="4">
        <f t="shared" si="1"/>
        <v>13.080000000000002</v>
      </c>
      <c r="O5" s="4">
        <v>16</v>
      </c>
      <c r="P5" s="4">
        <f t="shared" ref="P5:P25" si="3">SUM(N5*0.8)+(O5*0.2)</f>
        <v>13.664000000000001</v>
      </c>
      <c r="Q5" s="9">
        <v>2</v>
      </c>
      <c r="R5" s="45" t="s">
        <v>16</v>
      </c>
      <c r="S5" s="45"/>
      <c r="T5" s="45"/>
      <c r="U5" s="45"/>
    </row>
    <row r="6" spans="1:26" x14ac:dyDescent="0.2">
      <c r="A6" s="11">
        <v>4</v>
      </c>
      <c r="B6" s="12" t="s">
        <v>46</v>
      </c>
      <c r="C6" s="2">
        <v>3</v>
      </c>
      <c r="D6" s="2">
        <v>4</v>
      </c>
      <c r="E6" s="2">
        <v>1.5</v>
      </c>
      <c r="F6" s="2">
        <v>3</v>
      </c>
      <c r="G6" s="2">
        <v>4</v>
      </c>
      <c r="H6" s="3">
        <f t="shared" si="2"/>
        <v>3.1</v>
      </c>
      <c r="I6" s="3">
        <v>3.5</v>
      </c>
      <c r="J6" s="3">
        <v>3.5</v>
      </c>
      <c r="K6" s="3">
        <v>3.5</v>
      </c>
      <c r="L6" s="2">
        <v>3.5</v>
      </c>
      <c r="M6" s="3">
        <f t="shared" si="0"/>
        <v>3.5</v>
      </c>
      <c r="N6" s="4">
        <f t="shared" si="1"/>
        <v>13.360000000000003</v>
      </c>
      <c r="O6" s="4">
        <v>16.5</v>
      </c>
      <c r="P6" s="4">
        <f t="shared" si="3"/>
        <v>13.988000000000003</v>
      </c>
      <c r="Q6" s="9">
        <v>3</v>
      </c>
      <c r="R6" s="45" t="s">
        <v>17</v>
      </c>
      <c r="S6" s="45"/>
      <c r="T6" s="45"/>
      <c r="U6" s="45"/>
    </row>
    <row r="7" spans="1:26" x14ac:dyDescent="0.2">
      <c r="A7" s="11">
        <v>6</v>
      </c>
      <c r="B7" s="12" t="s">
        <v>47</v>
      </c>
      <c r="C7" s="2">
        <v>3.5</v>
      </c>
      <c r="D7" s="2">
        <v>4</v>
      </c>
      <c r="E7" s="2">
        <v>1.5</v>
      </c>
      <c r="F7" s="2">
        <v>4</v>
      </c>
      <c r="G7" s="2">
        <v>4</v>
      </c>
      <c r="H7" s="3">
        <f t="shared" si="2"/>
        <v>3.4</v>
      </c>
      <c r="I7" s="3">
        <v>3.5</v>
      </c>
      <c r="J7" s="3">
        <v>3.5</v>
      </c>
      <c r="K7" s="3">
        <v>3</v>
      </c>
      <c r="L7" s="2">
        <v>3.5</v>
      </c>
      <c r="M7" s="3">
        <f t="shared" si="0"/>
        <v>3.375</v>
      </c>
      <c r="N7" s="4">
        <f t="shared" si="1"/>
        <v>13.539999999999997</v>
      </c>
      <c r="O7" s="4">
        <v>17</v>
      </c>
      <c r="P7" s="4">
        <f t="shared" si="3"/>
        <v>14.231999999999999</v>
      </c>
      <c r="Q7" s="9">
        <v>4</v>
      </c>
      <c r="R7" s="45" t="s">
        <v>18</v>
      </c>
      <c r="S7" s="45"/>
      <c r="T7" s="45"/>
      <c r="U7" s="45"/>
    </row>
    <row r="8" spans="1:26" x14ac:dyDescent="0.2">
      <c r="A8" s="11">
        <v>7</v>
      </c>
      <c r="B8" s="12" t="s">
        <v>48</v>
      </c>
      <c r="C8" s="2">
        <v>4</v>
      </c>
      <c r="D8" s="2">
        <v>4.5</v>
      </c>
      <c r="E8" s="2">
        <v>2</v>
      </c>
      <c r="F8" s="2">
        <v>4</v>
      </c>
      <c r="G8" s="2">
        <v>5</v>
      </c>
      <c r="H8" s="3">
        <f t="shared" si="2"/>
        <v>3.9</v>
      </c>
      <c r="I8" s="3">
        <v>4.5</v>
      </c>
      <c r="J8" s="3">
        <v>4.5</v>
      </c>
      <c r="K8" s="3">
        <v>4.5</v>
      </c>
      <c r="L8" s="2">
        <v>4</v>
      </c>
      <c r="M8" s="3">
        <f t="shared" si="0"/>
        <v>4.375</v>
      </c>
      <c r="N8" s="4">
        <f t="shared" si="1"/>
        <v>16.740000000000002</v>
      </c>
      <c r="O8" s="4">
        <v>20</v>
      </c>
      <c r="P8" s="4">
        <f t="shared" si="3"/>
        <v>17.392000000000003</v>
      </c>
      <c r="Q8" s="9">
        <v>5</v>
      </c>
      <c r="R8" s="45" t="s">
        <v>19</v>
      </c>
      <c r="S8" s="45"/>
      <c r="T8" s="45"/>
      <c r="U8" s="45"/>
    </row>
    <row r="9" spans="1:26" ht="18" customHeight="1" x14ac:dyDescent="0.2">
      <c r="A9" s="11">
        <v>9</v>
      </c>
      <c r="B9" s="12" t="s">
        <v>49</v>
      </c>
      <c r="C9" s="2">
        <v>2.5</v>
      </c>
      <c r="D9" s="2">
        <v>3.5</v>
      </c>
      <c r="E9" s="2">
        <v>3</v>
      </c>
      <c r="F9" s="2">
        <v>4</v>
      </c>
      <c r="G9" s="2">
        <v>4</v>
      </c>
      <c r="H9" s="3">
        <f t="shared" si="2"/>
        <v>3.4</v>
      </c>
      <c r="I9" s="3">
        <v>3</v>
      </c>
      <c r="J9" s="3">
        <v>3.5</v>
      </c>
      <c r="K9" s="3">
        <v>3.5</v>
      </c>
      <c r="L9" s="2">
        <v>4</v>
      </c>
      <c r="M9" s="3">
        <f t="shared" si="0"/>
        <v>3.5</v>
      </c>
      <c r="N9" s="4">
        <f t="shared" si="1"/>
        <v>13.84</v>
      </c>
      <c r="O9" s="4">
        <v>15</v>
      </c>
      <c r="P9" s="4">
        <f t="shared" si="3"/>
        <v>14.072000000000001</v>
      </c>
    </row>
    <row r="10" spans="1:26" x14ac:dyDescent="0.2">
      <c r="A10" s="11">
        <v>10</v>
      </c>
      <c r="B10" s="12" t="s">
        <v>50</v>
      </c>
      <c r="C10" s="2">
        <v>3</v>
      </c>
      <c r="D10" s="2">
        <v>4</v>
      </c>
      <c r="E10" s="2">
        <v>3</v>
      </c>
      <c r="F10" s="2">
        <v>4</v>
      </c>
      <c r="G10" s="2">
        <v>5</v>
      </c>
      <c r="H10" s="3">
        <f t="shared" si="2"/>
        <v>3.8</v>
      </c>
      <c r="I10" s="3">
        <v>4</v>
      </c>
      <c r="J10" s="3">
        <v>4</v>
      </c>
      <c r="K10" s="3">
        <v>4</v>
      </c>
      <c r="L10" s="2">
        <v>4</v>
      </c>
      <c r="M10" s="3">
        <f t="shared" si="0"/>
        <v>4</v>
      </c>
      <c r="N10" s="4">
        <f t="shared" si="1"/>
        <v>15.680000000000001</v>
      </c>
      <c r="O10" s="4">
        <v>17</v>
      </c>
      <c r="P10" s="4">
        <f t="shared" si="3"/>
        <v>15.944000000000003</v>
      </c>
      <c r="Q10" s="22" t="s">
        <v>5</v>
      </c>
      <c r="R10" s="23"/>
      <c r="S10" s="28" t="s">
        <v>20</v>
      </c>
      <c r="T10" s="28"/>
      <c r="U10" s="28"/>
      <c r="V10" s="28"/>
      <c r="W10" s="28"/>
      <c r="X10" s="28"/>
      <c r="Y10" s="28"/>
      <c r="Z10" s="28"/>
    </row>
    <row r="11" spans="1:26" x14ac:dyDescent="0.2">
      <c r="A11" s="11">
        <v>11</v>
      </c>
      <c r="B11" s="12" t="s">
        <v>51</v>
      </c>
      <c r="C11" s="2">
        <v>3</v>
      </c>
      <c r="D11" s="2">
        <v>4</v>
      </c>
      <c r="E11" s="2">
        <v>2.5</v>
      </c>
      <c r="F11" s="2">
        <v>3</v>
      </c>
      <c r="G11" s="2">
        <v>4</v>
      </c>
      <c r="H11" s="3">
        <f t="shared" si="2"/>
        <v>3.3</v>
      </c>
      <c r="I11" s="3">
        <v>3</v>
      </c>
      <c r="J11" s="3">
        <v>4</v>
      </c>
      <c r="K11" s="3">
        <v>4</v>
      </c>
      <c r="L11" s="2">
        <v>3.5</v>
      </c>
      <c r="M11" s="3">
        <f t="shared" si="0"/>
        <v>3.625</v>
      </c>
      <c r="N11" s="4">
        <f t="shared" si="1"/>
        <v>13.98</v>
      </c>
      <c r="O11" s="4">
        <v>18</v>
      </c>
      <c r="P11" s="4">
        <f t="shared" si="3"/>
        <v>14.784000000000001</v>
      </c>
      <c r="Q11" s="24"/>
      <c r="R11" s="25"/>
      <c r="S11" s="28" t="s">
        <v>21</v>
      </c>
      <c r="T11" s="28"/>
      <c r="U11" s="28"/>
      <c r="V11" s="28"/>
      <c r="W11" s="28"/>
      <c r="X11" s="28"/>
      <c r="Y11" s="28"/>
      <c r="Z11" s="28"/>
    </row>
    <row r="12" spans="1:26" x14ac:dyDescent="0.2">
      <c r="A12" s="11">
        <v>13</v>
      </c>
      <c r="B12" s="12" t="s">
        <v>52</v>
      </c>
      <c r="C12" s="2">
        <v>2.5</v>
      </c>
      <c r="D12" s="2">
        <v>3</v>
      </c>
      <c r="E12" s="2">
        <v>1.5</v>
      </c>
      <c r="F12" s="2">
        <v>3</v>
      </c>
      <c r="G12" s="2">
        <v>4</v>
      </c>
      <c r="H12" s="3">
        <f t="shared" si="2"/>
        <v>2.8</v>
      </c>
      <c r="I12" s="3" t="s">
        <v>66</v>
      </c>
      <c r="J12" s="3">
        <v>3.5</v>
      </c>
      <c r="K12" s="3">
        <v>3.5</v>
      </c>
      <c r="L12" s="3">
        <v>3.5</v>
      </c>
      <c r="M12" s="3">
        <f t="shared" si="0"/>
        <v>3.5</v>
      </c>
      <c r="N12" s="4">
        <f t="shared" si="1"/>
        <v>12.879999999999999</v>
      </c>
      <c r="O12" s="4">
        <v>17</v>
      </c>
      <c r="P12" s="4">
        <f t="shared" si="3"/>
        <v>13.704000000000001</v>
      </c>
      <c r="Q12" s="26"/>
      <c r="R12" s="27"/>
      <c r="S12" s="28" t="s">
        <v>22</v>
      </c>
      <c r="T12" s="28"/>
      <c r="U12" s="28"/>
      <c r="V12" s="28"/>
      <c r="W12" s="28"/>
      <c r="X12" s="28"/>
      <c r="Y12" s="28"/>
      <c r="Z12" s="28"/>
    </row>
    <row r="13" spans="1:26" x14ac:dyDescent="0.2">
      <c r="A13" s="11">
        <v>14</v>
      </c>
      <c r="B13" s="12" t="s">
        <v>53</v>
      </c>
      <c r="C13" s="2">
        <v>3</v>
      </c>
      <c r="D13" s="2">
        <v>3.5</v>
      </c>
      <c r="E13" s="2">
        <v>1.5</v>
      </c>
      <c r="F13" s="2">
        <v>3</v>
      </c>
      <c r="G13" s="2">
        <v>4</v>
      </c>
      <c r="H13" s="3">
        <f t="shared" si="2"/>
        <v>3</v>
      </c>
      <c r="I13" s="3">
        <v>2.5</v>
      </c>
      <c r="J13" s="3">
        <v>3.5</v>
      </c>
      <c r="K13" s="3">
        <v>3</v>
      </c>
      <c r="L13" s="2">
        <v>3.5</v>
      </c>
      <c r="M13" s="3">
        <f t="shared" si="0"/>
        <v>3.125</v>
      </c>
      <c r="N13" s="4">
        <f t="shared" si="1"/>
        <v>12.3</v>
      </c>
      <c r="O13" s="4">
        <v>15.5</v>
      </c>
      <c r="P13" s="4">
        <f t="shared" si="3"/>
        <v>12.940000000000001</v>
      </c>
      <c r="Q13" s="29" t="s">
        <v>23</v>
      </c>
      <c r="R13" s="30"/>
      <c r="S13" s="35" t="s">
        <v>24</v>
      </c>
      <c r="T13" s="35"/>
      <c r="U13" s="35"/>
      <c r="V13" s="35"/>
      <c r="W13" s="35"/>
      <c r="X13" s="35"/>
      <c r="Y13" s="35"/>
      <c r="Z13" s="35"/>
    </row>
    <row r="14" spans="1:26" x14ac:dyDescent="0.2">
      <c r="A14" s="11">
        <v>15</v>
      </c>
      <c r="B14" s="12" t="s">
        <v>54</v>
      </c>
      <c r="C14" s="2">
        <v>2.5</v>
      </c>
      <c r="D14" s="2">
        <v>3</v>
      </c>
      <c r="E14" s="2">
        <v>1.5</v>
      </c>
      <c r="F14" s="2">
        <v>3</v>
      </c>
      <c r="G14" s="2">
        <v>3.5</v>
      </c>
      <c r="H14" s="3">
        <f t="shared" si="2"/>
        <v>2.7</v>
      </c>
      <c r="I14" s="3">
        <v>2.5</v>
      </c>
      <c r="J14" s="3">
        <v>2.5</v>
      </c>
      <c r="K14" s="3">
        <v>3.5</v>
      </c>
      <c r="L14" s="2">
        <v>3</v>
      </c>
      <c r="M14" s="3">
        <f t="shared" si="0"/>
        <v>2.875</v>
      </c>
      <c r="N14" s="4">
        <f t="shared" si="1"/>
        <v>11.219999999999999</v>
      </c>
      <c r="O14" s="4">
        <v>14.5</v>
      </c>
      <c r="P14" s="4">
        <f t="shared" si="3"/>
        <v>11.875999999999999</v>
      </c>
      <c r="Q14" s="31"/>
      <c r="R14" s="32"/>
      <c r="S14" s="36" t="s">
        <v>25</v>
      </c>
      <c r="T14" s="36"/>
      <c r="U14" s="36"/>
      <c r="V14" s="36"/>
      <c r="W14" s="36"/>
      <c r="X14" s="36"/>
      <c r="Y14" s="36"/>
      <c r="Z14" s="36"/>
    </row>
    <row r="15" spans="1:26" x14ac:dyDescent="0.2">
      <c r="A15" s="11">
        <v>16</v>
      </c>
      <c r="B15" s="12" t="s">
        <v>55</v>
      </c>
      <c r="C15" s="2">
        <v>4</v>
      </c>
      <c r="D15" s="2">
        <v>5</v>
      </c>
      <c r="E15" s="2">
        <v>4</v>
      </c>
      <c r="F15" s="2">
        <v>4</v>
      </c>
      <c r="G15" s="2">
        <v>5</v>
      </c>
      <c r="H15" s="3">
        <f t="shared" si="2"/>
        <v>4.4000000000000004</v>
      </c>
      <c r="I15" s="3">
        <v>4.5</v>
      </c>
      <c r="J15" s="3">
        <v>5</v>
      </c>
      <c r="K15" s="3">
        <v>5</v>
      </c>
      <c r="L15" s="2">
        <v>4.5</v>
      </c>
      <c r="M15" s="3">
        <f t="shared" si="0"/>
        <v>4.75</v>
      </c>
      <c r="N15" s="4">
        <f t="shared" si="1"/>
        <v>18.440000000000001</v>
      </c>
      <c r="O15" s="4">
        <v>19</v>
      </c>
      <c r="P15" s="4">
        <f t="shared" si="3"/>
        <v>18.552000000000003</v>
      </c>
      <c r="Q15" s="33"/>
      <c r="R15" s="34"/>
      <c r="S15" s="36" t="s">
        <v>26</v>
      </c>
      <c r="T15" s="36"/>
      <c r="U15" s="36"/>
      <c r="V15" s="36"/>
      <c r="W15" s="36"/>
      <c r="X15" s="36"/>
      <c r="Y15" s="36"/>
      <c r="Z15" s="36"/>
    </row>
    <row r="16" spans="1:26" x14ac:dyDescent="0.2">
      <c r="A16" s="11">
        <v>17</v>
      </c>
      <c r="B16" s="12" t="s">
        <v>56</v>
      </c>
      <c r="C16" s="2">
        <v>3</v>
      </c>
      <c r="D16" s="2">
        <v>3</v>
      </c>
      <c r="E16" s="2">
        <v>2</v>
      </c>
      <c r="F16" s="2">
        <v>3</v>
      </c>
      <c r="G16" s="2">
        <v>4</v>
      </c>
      <c r="H16" s="3">
        <f t="shared" si="2"/>
        <v>3</v>
      </c>
      <c r="I16" s="5">
        <v>3.5</v>
      </c>
      <c r="J16" s="5">
        <v>3</v>
      </c>
      <c r="K16" s="5">
        <v>4</v>
      </c>
      <c r="L16" s="5">
        <v>3.5</v>
      </c>
      <c r="M16" s="3">
        <f t="shared" si="0"/>
        <v>3.5</v>
      </c>
      <c r="N16" s="4">
        <f t="shared" si="1"/>
        <v>13.2</v>
      </c>
      <c r="O16" s="4">
        <v>15</v>
      </c>
      <c r="P16" s="4">
        <f t="shared" si="3"/>
        <v>13.56</v>
      </c>
      <c r="Q16" s="17" t="s">
        <v>27</v>
      </c>
      <c r="R16" s="18"/>
      <c r="S16" s="21" t="s">
        <v>28</v>
      </c>
      <c r="T16" s="21"/>
      <c r="U16" s="21"/>
      <c r="V16" s="21"/>
      <c r="W16" s="21"/>
      <c r="X16" s="21"/>
      <c r="Y16" s="21"/>
      <c r="Z16" s="21"/>
    </row>
    <row r="17" spans="1:26" x14ac:dyDescent="0.2">
      <c r="A17" s="11">
        <v>18</v>
      </c>
      <c r="B17" s="12" t="s">
        <v>57</v>
      </c>
      <c r="C17" s="2">
        <v>5</v>
      </c>
      <c r="D17" s="2">
        <v>4</v>
      </c>
      <c r="E17" s="2">
        <v>3</v>
      </c>
      <c r="F17" s="2">
        <v>4</v>
      </c>
      <c r="G17" s="2">
        <v>4</v>
      </c>
      <c r="H17" s="3">
        <f t="shared" si="2"/>
        <v>4</v>
      </c>
      <c r="I17" s="3">
        <v>4</v>
      </c>
      <c r="J17" s="3">
        <v>5</v>
      </c>
      <c r="K17" s="3">
        <v>5</v>
      </c>
      <c r="L17" s="2">
        <v>4.5</v>
      </c>
      <c r="M17" s="3">
        <f t="shared" si="0"/>
        <v>4.625</v>
      </c>
      <c r="N17" s="4">
        <f t="shared" si="1"/>
        <v>17.5</v>
      </c>
      <c r="O17" s="4">
        <v>18</v>
      </c>
      <c r="P17" s="4">
        <f t="shared" si="3"/>
        <v>17.600000000000001</v>
      </c>
      <c r="Q17" s="19"/>
      <c r="R17" s="20"/>
      <c r="S17" s="21" t="s">
        <v>29</v>
      </c>
      <c r="T17" s="21"/>
      <c r="U17" s="21"/>
      <c r="V17" s="21"/>
      <c r="W17" s="21"/>
      <c r="X17" s="21"/>
      <c r="Y17" s="21"/>
      <c r="Z17" s="21"/>
    </row>
    <row r="18" spans="1:26" x14ac:dyDescent="0.2">
      <c r="A18" s="11">
        <v>19</v>
      </c>
      <c r="B18" s="12" t="s">
        <v>58</v>
      </c>
      <c r="C18" s="2">
        <v>3.5</v>
      </c>
      <c r="D18" s="2">
        <v>4.5</v>
      </c>
      <c r="E18" s="2">
        <v>2</v>
      </c>
      <c r="F18" s="2">
        <v>4</v>
      </c>
      <c r="G18" s="2">
        <v>4</v>
      </c>
      <c r="H18" s="3">
        <f t="shared" si="2"/>
        <v>3.6</v>
      </c>
      <c r="I18" s="3">
        <v>4.5</v>
      </c>
      <c r="J18" s="3">
        <v>4</v>
      </c>
      <c r="K18" s="3">
        <v>4.5</v>
      </c>
      <c r="L18" s="2">
        <v>4</v>
      </c>
      <c r="M18" s="3">
        <f t="shared" si="0"/>
        <v>4.25</v>
      </c>
      <c r="N18" s="4">
        <f t="shared" si="1"/>
        <v>15.960000000000003</v>
      </c>
      <c r="O18" s="4">
        <v>18</v>
      </c>
      <c r="P18" s="4">
        <f t="shared" si="3"/>
        <v>16.368000000000002</v>
      </c>
      <c r="Q18" s="16" t="s">
        <v>10</v>
      </c>
      <c r="R18" s="16"/>
      <c r="S18" s="16" t="s">
        <v>30</v>
      </c>
      <c r="T18" s="16"/>
      <c r="U18" s="16"/>
      <c r="V18" s="16"/>
      <c r="W18" s="16"/>
      <c r="X18" s="16"/>
      <c r="Y18" s="16"/>
      <c r="Z18" s="16"/>
    </row>
    <row r="19" spans="1:26" x14ac:dyDescent="0.2">
      <c r="A19" s="11">
        <v>20</v>
      </c>
      <c r="B19" s="12" t="s">
        <v>59</v>
      </c>
      <c r="C19" s="2">
        <v>3</v>
      </c>
      <c r="D19" s="2">
        <v>4</v>
      </c>
      <c r="E19" s="2">
        <v>2</v>
      </c>
      <c r="F19" s="2">
        <v>3</v>
      </c>
      <c r="G19" s="2">
        <v>3</v>
      </c>
      <c r="H19" s="3">
        <f t="shared" si="2"/>
        <v>3</v>
      </c>
      <c r="I19" s="5">
        <v>2.5</v>
      </c>
      <c r="J19" s="5">
        <v>2</v>
      </c>
      <c r="K19" s="5">
        <v>3</v>
      </c>
      <c r="L19" s="5">
        <v>2.5</v>
      </c>
      <c r="M19" s="3">
        <f t="shared" si="0"/>
        <v>2.5</v>
      </c>
      <c r="N19" s="4">
        <f t="shared" si="1"/>
        <v>10.8</v>
      </c>
      <c r="O19" s="4">
        <v>14</v>
      </c>
      <c r="P19" s="4">
        <f t="shared" si="3"/>
        <v>11.440000000000001</v>
      </c>
      <c r="Q19" s="16" t="s">
        <v>7</v>
      </c>
      <c r="R19" s="16"/>
      <c r="S19" s="16" t="s">
        <v>31</v>
      </c>
      <c r="T19" s="16"/>
      <c r="U19" s="16"/>
      <c r="V19" s="16"/>
      <c r="W19" s="16"/>
      <c r="X19" s="16"/>
      <c r="Y19" s="16"/>
      <c r="Z19" s="16"/>
    </row>
    <row r="20" spans="1:26" x14ac:dyDescent="0.2">
      <c r="A20" s="11">
        <v>21</v>
      </c>
      <c r="B20" s="12" t="s">
        <v>60</v>
      </c>
      <c r="C20" s="2">
        <v>4</v>
      </c>
      <c r="D20" s="2">
        <v>4</v>
      </c>
      <c r="E20" s="2">
        <v>3.5</v>
      </c>
      <c r="F20" s="2">
        <v>4</v>
      </c>
      <c r="G20" s="2">
        <v>4</v>
      </c>
      <c r="H20" s="3">
        <f t="shared" si="2"/>
        <v>3.9</v>
      </c>
      <c r="I20" s="3">
        <v>4.5</v>
      </c>
      <c r="J20" s="3">
        <v>3.5</v>
      </c>
      <c r="K20" s="3">
        <v>4</v>
      </c>
      <c r="L20" s="2">
        <v>4</v>
      </c>
      <c r="M20" s="3">
        <f t="shared" si="0"/>
        <v>4</v>
      </c>
      <c r="N20" s="4">
        <f t="shared" si="1"/>
        <v>15.84</v>
      </c>
      <c r="O20" s="4">
        <v>17.5</v>
      </c>
      <c r="P20" s="4">
        <f t="shared" si="3"/>
        <v>16.172000000000001</v>
      </c>
      <c r="Q20" s="16" t="s">
        <v>8</v>
      </c>
      <c r="R20" s="16"/>
      <c r="S20" s="16" t="s">
        <v>32</v>
      </c>
      <c r="T20" s="16"/>
      <c r="U20" s="16"/>
      <c r="V20" s="16"/>
      <c r="W20" s="16"/>
      <c r="X20" s="16"/>
      <c r="Y20" s="16"/>
      <c r="Z20" s="16"/>
    </row>
    <row r="21" spans="1:26" x14ac:dyDescent="0.2">
      <c r="A21" s="11">
        <v>22</v>
      </c>
      <c r="B21" s="12" t="s">
        <v>61</v>
      </c>
      <c r="C21" s="2">
        <v>2</v>
      </c>
      <c r="D21" s="2">
        <v>3</v>
      </c>
      <c r="E21" s="2">
        <v>2</v>
      </c>
      <c r="F21" s="2">
        <v>2.5</v>
      </c>
      <c r="G21" s="2">
        <v>3.5</v>
      </c>
      <c r="H21" s="3">
        <f t="shared" si="2"/>
        <v>2.6</v>
      </c>
      <c r="I21" s="3">
        <v>2.5</v>
      </c>
      <c r="J21" s="3">
        <v>3.5</v>
      </c>
      <c r="K21" s="3">
        <v>3.5</v>
      </c>
      <c r="L21" s="2">
        <v>2.5</v>
      </c>
      <c r="M21" s="3">
        <f t="shared" si="0"/>
        <v>3</v>
      </c>
      <c r="N21" s="4">
        <f t="shared" si="1"/>
        <v>11.36</v>
      </c>
      <c r="O21" s="4">
        <v>17</v>
      </c>
      <c r="P21" s="4">
        <f t="shared" si="3"/>
        <v>12.488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">
      <c r="A22" s="11">
        <v>26</v>
      </c>
      <c r="B22" s="12" t="s">
        <v>62</v>
      </c>
      <c r="C22" s="2">
        <v>3</v>
      </c>
      <c r="D22" s="2">
        <v>4</v>
      </c>
      <c r="E22" s="2">
        <v>3</v>
      </c>
      <c r="F22" s="2">
        <v>4</v>
      </c>
      <c r="G22" s="2">
        <v>4</v>
      </c>
      <c r="H22" s="3">
        <f t="shared" si="2"/>
        <v>3.6</v>
      </c>
      <c r="I22" s="3">
        <v>3.5</v>
      </c>
      <c r="J22" s="3">
        <v>4</v>
      </c>
      <c r="K22" s="3">
        <v>4</v>
      </c>
      <c r="L22" s="2">
        <v>4</v>
      </c>
      <c r="M22" s="3">
        <f t="shared" si="0"/>
        <v>3.875</v>
      </c>
      <c r="N22" s="4">
        <f t="shared" si="1"/>
        <v>15.059999999999999</v>
      </c>
      <c r="O22" s="4">
        <v>17.5</v>
      </c>
      <c r="P22" s="4">
        <f t="shared" si="3"/>
        <v>15.548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">
      <c r="A23" s="11">
        <v>27</v>
      </c>
      <c r="B23" s="12" t="s">
        <v>39</v>
      </c>
      <c r="C23" s="2">
        <v>3.5</v>
      </c>
      <c r="D23" s="2">
        <v>4</v>
      </c>
      <c r="E23" s="2">
        <v>3.5</v>
      </c>
      <c r="F23" s="2">
        <v>4</v>
      </c>
      <c r="G23" s="2">
        <v>5</v>
      </c>
      <c r="H23" s="3">
        <f t="shared" si="2"/>
        <v>4</v>
      </c>
      <c r="I23" s="3">
        <v>4</v>
      </c>
      <c r="J23" s="3">
        <v>4</v>
      </c>
      <c r="K23" s="3">
        <v>4.5</v>
      </c>
      <c r="L23" s="2">
        <v>4</v>
      </c>
      <c r="M23" s="3">
        <f t="shared" si="0"/>
        <v>4.125</v>
      </c>
      <c r="N23" s="4">
        <f t="shared" si="1"/>
        <v>16.3</v>
      </c>
      <c r="O23" s="4">
        <v>18.5</v>
      </c>
      <c r="P23" s="4">
        <f t="shared" si="3"/>
        <v>16.740000000000002</v>
      </c>
      <c r="Q23" s="14" t="s">
        <v>33</v>
      </c>
      <c r="R23" s="14"/>
      <c r="S23" s="15" t="s">
        <v>34</v>
      </c>
      <c r="T23" s="15"/>
      <c r="U23" s="15"/>
      <c r="V23" s="15"/>
      <c r="W23" s="15"/>
      <c r="X23" s="15"/>
      <c r="Y23" s="15"/>
      <c r="Z23" s="15"/>
    </row>
    <row r="24" spans="1:26" x14ac:dyDescent="0.2">
      <c r="A24" s="11">
        <v>28</v>
      </c>
      <c r="B24" s="12" t="s">
        <v>63</v>
      </c>
      <c r="C24" s="2">
        <v>2.5</v>
      </c>
      <c r="D24" s="2">
        <v>3</v>
      </c>
      <c r="E24" s="2">
        <v>2.5</v>
      </c>
      <c r="F24" s="2">
        <v>3</v>
      </c>
      <c r="G24" s="2">
        <v>4</v>
      </c>
      <c r="H24" s="3">
        <f t="shared" si="2"/>
        <v>3</v>
      </c>
      <c r="I24" s="3">
        <v>3</v>
      </c>
      <c r="J24" s="3">
        <v>3.5</v>
      </c>
      <c r="K24" s="3">
        <v>3.5</v>
      </c>
      <c r="L24" s="2">
        <v>3.5</v>
      </c>
      <c r="M24" s="3">
        <f t="shared" si="0"/>
        <v>3.375</v>
      </c>
      <c r="N24" s="4">
        <f t="shared" si="1"/>
        <v>12.9</v>
      </c>
      <c r="O24" s="4">
        <v>17.5</v>
      </c>
      <c r="P24" s="4">
        <f t="shared" si="3"/>
        <v>13.82</v>
      </c>
      <c r="Q24" s="14"/>
      <c r="R24" s="14"/>
      <c r="S24" s="15" t="s">
        <v>35</v>
      </c>
      <c r="T24" s="15"/>
      <c r="U24" s="15"/>
      <c r="V24" s="15"/>
      <c r="W24" s="15"/>
      <c r="X24" s="15"/>
      <c r="Y24" s="15"/>
      <c r="Z24" s="15"/>
    </row>
    <row r="25" spans="1:26" x14ac:dyDescent="0.2">
      <c r="A25" s="11">
        <v>29</v>
      </c>
      <c r="B25" s="12" t="s">
        <v>64</v>
      </c>
      <c r="C25" s="2">
        <v>2</v>
      </c>
      <c r="D25" s="2">
        <v>3</v>
      </c>
      <c r="E25" s="2">
        <v>1.5</v>
      </c>
      <c r="F25" s="2">
        <v>3</v>
      </c>
      <c r="G25" s="2">
        <v>3</v>
      </c>
      <c r="H25" s="2">
        <f t="shared" si="2"/>
        <v>2.5</v>
      </c>
      <c r="I25" s="2">
        <v>2</v>
      </c>
      <c r="J25" s="2">
        <v>3</v>
      </c>
      <c r="K25" s="2">
        <v>2.5</v>
      </c>
      <c r="L25" s="2">
        <v>2.5</v>
      </c>
      <c r="M25" s="3">
        <f t="shared" si="0"/>
        <v>2.5</v>
      </c>
      <c r="N25" s="4">
        <f t="shared" si="1"/>
        <v>10</v>
      </c>
      <c r="O25" s="4">
        <v>15</v>
      </c>
      <c r="P25" s="4">
        <f t="shared" si="3"/>
        <v>11</v>
      </c>
      <c r="Q25" s="14"/>
      <c r="R25" s="14"/>
      <c r="S25" s="15" t="s">
        <v>36</v>
      </c>
      <c r="T25" s="15"/>
      <c r="U25" s="15"/>
      <c r="V25" s="15"/>
      <c r="W25" s="15"/>
      <c r="X25" s="15"/>
      <c r="Y25" s="15"/>
      <c r="Z25" s="15"/>
    </row>
    <row r="26" spans="1:26" x14ac:dyDescent="0.2">
      <c r="B26" s="6"/>
      <c r="M26" s="7" t="s">
        <v>37</v>
      </c>
      <c r="N26" s="8">
        <f>AVERAGE(N3:N25)</f>
        <v>13.926956521739132</v>
      </c>
      <c r="O26" s="8">
        <f>AVERAGE(O3:O25)</f>
        <v>16.934782608695652</v>
      </c>
      <c r="P26" s="8">
        <f>AVERAGE(P3:P25)</f>
        <v>14.528521739130435</v>
      </c>
    </row>
    <row r="27" spans="1:26" x14ac:dyDescent="0.2">
      <c r="B27" s="6"/>
    </row>
    <row r="28" spans="1:26" x14ac:dyDescent="0.2">
      <c r="B28" s="6"/>
    </row>
  </sheetData>
  <mergeCells count="35">
    <mergeCell ref="R7:U7"/>
    <mergeCell ref="R8:U8"/>
    <mergeCell ref="Q3:U3"/>
    <mergeCell ref="I1:L1"/>
    <mergeCell ref="R4:U4"/>
    <mergeCell ref="R5:U5"/>
    <mergeCell ref="R6:U6"/>
    <mergeCell ref="O1:O2"/>
    <mergeCell ref="P1:P2"/>
    <mergeCell ref="B1:B2"/>
    <mergeCell ref="C1:G1"/>
    <mergeCell ref="H1:H2"/>
    <mergeCell ref="M1:M2"/>
    <mergeCell ref="N1:N2"/>
    <mergeCell ref="Q16:R17"/>
    <mergeCell ref="S16:Z16"/>
    <mergeCell ref="S17:Z17"/>
    <mergeCell ref="Q10:R12"/>
    <mergeCell ref="S10:Z10"/>
    <mergeCell ref="S11:Z11"/>
    <mergeCell ref="S12:Z12"/>
    <mergeCell ref="Q13:R15"/>
    <mergeCell ref="S13:Z13"/>
    <mergeCell ref="S14:Z14"/>
    <mergeCell ref="S15:Z15"/>
    <mergeCell ref="Q23:R25"/>
    <mergeCell ref="S23:Z23"/>
    <mergeCell ref="S24:Z24"/>
    <mergeCell ref="S25:Z25"/>
    <mergeCell ref="Q18:R18"/>
    <mergeCell ref="S18:Z18"/>
    <mergeCell ref="Q19:R19"/>
    <mergeCell ref="S19:Z19"/>
    <mergeCell ref="Q20:R20"/>
    <mergeCell ref="S20:Z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machado</dc:creator>
  <cp:lastModifiedBy>Marta Taveira</cp:lastModifiedBy>
  <dcterms:created xsi:type="dcterms:W3CDTF">2026-04-18T22:33:12Z</dcterms:created>
  <dcterms:modified xsi:type="dcterms:W3CDTF">2026-05-31T12:42:35Z</dcterms:modified>
</cp:coreProperties>
</file>